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'VENITURI'!$A$1:$G$95</definedName>
  </definedNames>
  <calcPr fullCalcOnLoad="1"/>
</workbook>
</file>

<file path=xl/sharedStrings.xml><?xml version="1.0" encoding="utf-8"?>
<sst xmlns="http://schemas.openxmlformats.org/spreadsheetml/2006/main" count="140" uniqueCount="129">
  <si>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</si>
  <si>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</si>
  <si>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</si>
  <si>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</si>
  <si>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</si>
  <si>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</si>
  <si>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</si>
  <si>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</si>
  <si>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</si>
  <si>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</si>
  <si>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</si>
  <si>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</si>
  <si>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</si>
  <si>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</si>
  <si>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</si>
  <si>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</si>
  <si>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</si>
  <si>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</si>
  <si>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</si>
  <si>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</si>
  <si>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</si>
  <si>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</si>
  <si>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</si>
  <si>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</si>
  <si>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</si>
  <si>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</si>
  <si>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</si>
  <si>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</si>
  <si>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</si>
  <si>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</si>
  <si>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</si>
  <si>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</si>
  <si>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</si>
  <si>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</si>
  <si>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</si>
  <si>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</si>
  <si>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</si>
  <si>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</si>
  <si>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</si>
  <si>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</si>
  <si>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</si>
  <si>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</si>
  <si>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</si>
  <si>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</si>
  <si>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</si>
  <si>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</si>
  <si>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</si>
  <si>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</si>
  <si>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</si>
  <si>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</si>
  <si>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</si>
  <si>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</si>
  <si>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</si>
  <si>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</si>
  <si>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</si>
  <si>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</si>
  <si>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</si>
  <si>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</si>
  <si>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</si>
  <si>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</si>
  <si>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</si>
  <si>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</si>
  <si>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</si>
  <si>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</si>
  <si>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</si>
  <si>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</si>
  <si>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</si>
  <si>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</si>
  <si>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</si>
  <si>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</si>
  <si>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</si>
  <si>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</si>
  <si>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</si>
  <si>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</si>
  <si>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</si>
  <si>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</si>
  <si>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</si>
  <si>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</si>
  <si>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</si>
  <si>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</si>
  <si>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</si>
  <si>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</si>
  <si>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</si>
  <si>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</si>
  <si>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</si>
  <si>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</si>
  <si>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</si>
  <si>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</si>
  <si>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</si>
  <si>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</si>
  <si>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</si>
  <si>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</si>
  <si>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</si>
  <si>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</si>
  <si>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</si>
  <si>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</si>
  <si>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</si>
  <si>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</si>
  <si>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</si>
  <si>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</si>
  <si>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</si>
  <si>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</si>
  <si>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</si>
  <si>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</si>
  <si>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</si>
  <si>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</si>
  <si>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</si>
  <si>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</si>
  <si>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</si>
  <si>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</si>
  <si>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</si>
  <si>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</si>
  <si>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</si>
  <si>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</si>
  <si>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La Hotărârea nr.131/30.04.2020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</si>
  <si>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</si>
  <si>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</si>
  <si>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</si>
  <si>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</si>
  <si>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</si>
  <si>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</si>
  <si>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PREȘEDINTE DE ȘEDINȚĂ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</si>
  <si>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</si>
  <si>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</si>
  <si>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Sume primite în contul plăţilor efectuate în anul curent</t>
  </si>
  <si>
    <t>CONTUL DE EXECUȚIE A BUGETULUI INSTITUTIILOR PUBLICE FINANTATE DIN VENITURI PROPRII SI SUBVENTII (DE SUBORDONARE LOCALA) - VENITURI</t>
  </si>
  <si>
    <t>LA DATA 31.03.2023</t>
  </si>
  <si>
    <t xml:space="preserve"> la Hotărârea nr. 175/27.04.2023</t>
  </si>
  <si>
    <t>Octavian Sorin Marinescu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</si>
</sst>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"/>
  <sheetViews>
    <sheetView showGridLines="0" tabSelected="1" showOutlineSymbols="0" view="pageBreakPreview" zoomScale="70" zoomScaleNormal="80" zoomScaleSheetLayoutView="70" zoomScalePageLayoutView="60" workbookViewId="0" topLeftCell="A1">
      <selection activeCell="H4" sqref="A4:IV4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27" customHeight="1">
      <c r="A1" s="26"/>
      <c r="B1" s="26"/>
      <c r="C1" s="26"/>
      <c r="D1" s="26"/>
      <c r="F1" s="59" t="s">
        <v>97</v>
      </c>
      <c r="G1" s="59"/>
    </row>
    <row r="2" spans="6:7" ht="24.75" customHeight="1">
      <c r="F2" s="59" t="s">
        <v>127</v>
      </c>
      <c r="G2" s="59"/>
    </row>
    <row r="3" spans="1:7" ht="15" hidden="1">
      <c r="A3" s="54" t="s">
        <v>114</v>
      </c>
      <c r="B3" s="54"/>
      <c r="C3" s="54"/>
      <c r="D3" s="54"/>
      <c r="E3" s="54"/>
      <c r="F3" s="54"/>
      <c r="G3" s="54"/>
    </row>
    <row r="4" spans="1:7" ht="15.75" customHeight="1" hidden="1">
      <c r="A4" s="54"/>
      <c r="B4" s="54"/>
      <c r="C4" s="54"/>
      <c r="D4" s="54"/>
      <c r="E4" s="54"/>
      <c r="F4" s="54"/>
      <c r="G4" s="54"/>
    </row>
    <row r="5" spans="1:7" ht="15">
      <c r="A5" s="55" t="s">
        <v>125</v>
      </c>
      <c r="B5" s="55"/>
      <c r="C5" s="55"/>
      <c r="D5" s="55"/>
      <c r="E5" s="55"/>
      <c r="F5" s="55"/>
      <c r="G5" s="55"/>
    </row>
    <row r="6" ht="10.5" customHeight="1"/>
    <row r="7" spans="1:7" ht="15">
      <c r="A7" s="55" t="s">
        <v>126</v>
      </c>
      <c r="B7" s="55"/>
      <c r="C7" s="55"/>
      <c r="D7" s="55"/>
      <c r="E7" s="55"/>
      <c r="F7" s="55"/>
      <c r="G7" s="55"/>
    </row>
    <row r="8" ht="15">
      <c r="G8" s="28"/>
    </row>
    <row r="9" ht="13.5" customHeight="1">
      <c r="G9" s="29" t="s">
        <v>98</v>
      </c>
    </row>
    <row r="10" spans="1:7" ht="35.25" customHeight="1">
      <c r="A10" s="10" t="s">
        <v>1</v>
      </c>
      <c r="B10" s="2" t="s">
        <v>2</v>
      </c>
      <c r="C10" s="5" t="s">
        <v>0</v>
      </c>
      <c r="D10" s="57" t="s">
        <v>103</v>
      </c>
      <c r="E10" s="58"/>
      <c r="F10" s="56" t="s">
        <v>96</v>
      </c>
      <c r="G10" s="56"/>
    </row>
    <row r="11" spans="1:7" ht="18.75" customHeight="1">
      <c r="A11" s="11">
        <v>1</v>
      </c>
      <c r="B11" s="3" t="s">
        <v>3</v>
      </c>
      <c r="C11" s="4" t="s">
        <v>4</v>
      </c>
      <c r="D11" s="40">
        <v>608915000</v>
      </c>
      <c r="E11" s="40"/>
      <c r="F11" s="41">
        <f>SUM(F12+F53)</f>
        <v>174651242</v>
      </c>
      <c r="G11" s="41"/>
    </row>
    <row r="12" spans="1:7" ht="20.25" customHeight="1">
      <c r="A12" s="11">
        <v>2</v>
      </c>
      <c r="B12" s="3" t="s">
        <v>5</v>
      </c>
      <c r="C12" s="4" t="s">
        <v>6</v>
      </c>
      <c r="D12" s="40">
        <v>491786000</v>
      </c>
      <c r="E12" s="40"/>
      <c r="F12" s="41">
        <f>SUM(F13+F38+F41+F45+F48)</f>
        <v>168759072</v>
      </c>
      <c r="G12" s="41"/>
    </row>
    <row r="13" spans="1:7" ht="15">
      <c r="A13" s="11">
        <v>3</v>
      </c>
      <c r="B13" s="3" t="s">
        <v>7</v>
      </c>
      <c r="C13" s="4" t="s">
        <v>8</v>
      </c>
      <c r="D13" s="40">
        <v>279088000</v>
      </c>
      <c r="E13" s="40"/>
      <c r="F13" s="41">
        <f>SUM(F14)</f>
        <v>71849969</v>
      </c>
      <c r="G13" s="41"/>
    </row>
    <row r="14" spans="1:7" ht="18.75" customHeight="1">
      <c r="A14" s="11">
        <v>4</v>
      </c>
      <c r="B14" s="3" t="s">
        <v>9</v>
      </c>
      <c r="C14" s="4" t="s">
        <v>10</v>
      </c>
      <c r="D14" s="40">
        <v>279088001</v>
      </c>
      <c r="E14" s="40"/>
      <c r="F14" s="41">
        <f>SUM(F15+F19)</f>
        <v>71849969</v>
      </c>
      <c r="G14" s="41"/>
    </row>
    <row r="15" spans="1:7" ht="21" customHeight="1">
      <c r="A15" s="11">
        <v>5</v>
      </c>
      <c r="B15" s="3" t="s">
        <v>11</v>
      </c>
      <c r="C15" s="4" t="s">
        <v>12</v>
      </c>
      <c r="D15" s="40">
        <v>1034000</v>
      </c>
      <c r="E15" s="40"/>
      <c r="F15" s="41">
        <f>SUM(F16)</f>
        <v>232565</v>
      </c>
      <c r="G15" s="41"/>
    </row>
    <row r="16" spans="1:7" ht="18" customHeight="1">
      <c r="A16" s="11">
        <v>6</v>
      </c>
      <c r="B16" s="3" t="s">
        <v>13</v>
      </c>
      <c r="C16" s="4" t="s">
        <v>14</v>
      </c>
      <c r="D16" s="40">
        <v>1034000</v>
      </c>
      <c r="E16" s="40"/>
      <c r="F16" s="41">
        <f>SUM(F17)</f>
        <v>232565</v>
      </c>
      <c r="G16" s="41"/>
    </row>
    <row r="17" spans="1:7" ht="21.75" customHeight="1">
      <c r="A17" s="11">
        <v>7</v>
      </c>
      <c r="B17" s="3" t="s">
        <v>15</v>
      </c>
      <c r="C17" s="4" t="s">
        <v>16</v>
      </c>
      <c r="D17" s="40">
        <v>1034000</v>
      </c>
      <c r="E17" s="40"/>
      <c r="F17" s="41">
        <f>SUM(F18)</f>
        <v>232565</v>
      </c>
      <c r="G17" s="41"/>
    </row>
    <row r="18" spans="1:7" ht="20.25" customHeight="1">
      <c r="A18" s="11">
        <v>8</v>
      </c>
      <c r="B18" s="3" t="s">
        <v>17</v>
      </c>
      <c r="C18" s="4" t="s">
        <v>18</v>
      </c>
      <c r="D18" s="40">
        <v>1034000</v>
      </c>
      <c r="E18" s="40"/>
      <c r="F18" s="41">
        <v>232565</v>
      </c>
      <c r="G18" s="41"/>
    </row>
    <row r="19" spans="1:7" ht="24" customHeight="1">
      <c r="A19" s="11">
        <v>9</v>
      </c>
      <c r="B19" s="3" t="s">
        <v>19</v>
      </c>
      <c r="C19" s="4" t="s">
        <v>20</v>
      </c>
      <c r="D19" s="40">
        <v>278054000</v>
      </c>
      <c r="E19" s="40"/>
      <c r="F19" s="41">
        <f>SUM(F20+F31+F33)</f>
        <v>71617404</v>
      </c>
      <c r="G19" s="41"/>
    </row>
    <row r="20" spans="1:7" ht="27" customHeight="1">
      <c r="A20" s="11">
        <v>10</v>
      </c>
      <c r="B20" s="3" t="s">
        <v>21</v>
      </c>
      <c r="C20" s="25" t="s">
        <v>22</v>
      </c>
      <c r="D20" s="40">
        <v>280390000</v>
      </c>
      <c r="E20" s="40"/>
      <c r="F20" s="41">
        <f>SUM(F21+F22+F23+F24+F25+F26+F27+F28+F29+F30)</f>
        <v>71551696</v>
      </c>
      <c r="G20" s="41"/>
    </row>
    <row r="21" spans="1:7" ht="19.5" customHeight="1">
      <c r="A21" s="11">
        <v>11</v>
      </c>
      <c r="B21" s="3" t="s">
        <v>23</v>
      </c>
      <c r="C21" s="4" t="s">
        <v>24</v>
      </c>
      <c r="D21" s="40">
        <v>6908000</v>
      </c>
      <c r="E21" s="40"/>
      <c r="F21" s="41">
        <v>1868033</v>
      </c>
      <c r="G21" s="41"/>
    </row>
    <row r="22" spans="1:7" ht="19.5" customHeight="1">
      <c r="A22" s="11">
        <v>12</v>
      </c>
      <c r="B22" s="3" t="s">
        <v>25</v>
      </c>
      <c r="C22" s="4" t="s">
        <v>26</v>
      </c>
      <c r="D22" s="40">
        <v>1610000</v>
      </c>
      <c r="E22" s="40"/>
      <c r="F22" s="41">
        <v>159397</v>
      </c>
      <c r="G22" s="41"/>
    </row>
    <row r="23" spans="1:7" ht="22.5" customHeight="1" hidden="1">
      <c r="A23" s="11">
        <v>13</v>
      </c>
      <c r="B23" s="3" t="s">
        <v>27</v>
      </c>
      <c r="C23" s="4" t="s">
        <v>28</v>
      </c>
      <c r="D23" s="40">
        <v>3000000</v>
      </c>
      <c r="E23" s="40"/>
      <c r="F23" s="41"/>
      <c r="G23" s="41"/>
    </row>
    <row r="24" spans="1:7" ht="31.5" customHeight="1">
      <c r="A24" s="11">
        <v>13</v>
      </c>
      <c r="B24" s="3" t="s">
        <v>29</v>
      </c>
      <c r="C24" s="4" t="s">
        <v>30</v>
      </c>
      <c r="D24" s="40">
        <v>4756000</v>
      </c>
      <c r="E24" s="40"/>
      <c r="F24" s="41">
        <v>1397522</v>
      </c>
      <c r="G24" s="41"/>
    </row>
    <row r="25" spans="1:7" ht="27" customHeight="1">
      <c r="A25" s="11">
        <v>14</v>
      </c>
      <c r="B25" s="3" t="s">
        <v>31</v>
      </c>
      <c r="C25" s="4" t="s">
        <v>32</v>
      </c>
      <c r="D25" s="40">
        <v>74000</v>
      </c>
      <c r="E25" s="40"/>
      <c r="F25" s="41">
        <v>10211</v>
      </c>
      <c r="G25" s="41"/>
    </row>
    <row r="26" spans="1:7" ht="18" customHeight="1">
      <c r="A26" s="11">
        <v>15</v>
      </c>
      <c r="B26" s="3" t="s">
        <v>33</v>
      </c>
      <c r="C26" s="4" t="s">
        <v>34</v>
      </c>
      <c r="D26" s="40">
        <v>170000</v>
      </c>
      <c r="E26" s="40"/>
      <c r="F26" s="41">
        <v>3453</v>
      </c>
      <c r="G26" s="41"/>
    </row>
    <row r="27" spans="1:7" ht="24" customHeight="1">
      <c r="A27" s="11">
        <v>16</v>
      </c>
      <c r="B27" s="3" t="s">
        <v>35</v>
      </c>
      <c r="C27" s="4" t="s">
        <v>36</v>
      </c>
      <c r="D27" s="40">
        <v>187491000</v>
      </c>
      <c r="E27" s="40"/>
      <c r="F27" s="41">
        <v>38839752</v>
      </c>
      <c r="G27" s="41"/>
    </row>
    <row r="28" spans="1:7" ht="28.5" customHeight="1">
      <c r="A28" s="11">
        <v>17</v>
      </c>
      <c r="B28" s="3" t="s">
        <v>37</v>
      </c>
      <c r="C28" s="4" t="s">
        <v>38</v>
      </c>
      <c r="D28" s="40">
        <v>74709000</v>
      </c>
      <c r="E28" s="40"/>
      <c r="F28" s="41">
        <v>28528338</v>
      </c>
      <c r="G28" s="41"/>
    </row>
    <row r="29" spans="1:7" ht="33" customHeight="1" hidden="1">
      <c r="A29" s="11">
        <v>19</v>
      </c>
      <c r="B29" s="3" t="s">
        <v>39</v>
      </c>
      <c r="C29" s="4" t="s">
        <v>40</v>
      </c>
      <c r="D29" s="40"/>
      <c r="E29" s="40"/>
      <c r="F29" s="41"/>
      <c r="G29" s="41"/>
    </row>
    <row r="30" spans="1:7" ht="26.25" customHeight="1">
      <c r="A30" s="11">
        <v>18</v>
      </c>
      <c r="B30" s="3" t="s">
        <v>41</v>
      </c>
      <c r="C30" s="4" t="s">
        <v>42</v>
      </c>
      <c r="D30" s="40">
        <v>1672000</v>
      </c>
      <c r="E30" s="40"/>
      <c r="F30" s="41">
        <v>744990</v>
      </c>
      <c r="G30" s="41"/>
    </row>
    <row r="31" spans="1:7" ht="18.75" customHeight="1">
      <c r="A31" s="11">
        <v>19</v>
      </c>
      <c r="B31" s="3" t="s">
        <v>43</v>
      </c>
      <c r="C31" s="25" t="s">
        <v>44</v>
      </c>
      <c r="D31" s="40">
        <v>164000</v>
      </c>
      <c r="E31" s="40"/>
      <c r="F31" s="41">
        <f>SUM(F32)</f>
        <v>1799</v>
      </c>
      <c r="G31" s="41"/>
    </row>
    <row r="32" spans="1:7" ht="16.5" customHeight="1">
      <c r="A32" s="11">
        <v>20</v>
      </c>
      <c r="B32" s="3" t="s">
        <v>45</v>
      </c>
      <c r="C32" s="25" t="s">
        <v>46</v>
      </c>
      <c r="D32" s="40">
        <v>164001</v>
      </c>
      <c r="E32" s="40"/>
      <c r="F32" s="41">
        <v>1799</v>
      </c>
      <c r="G32" s="41"/>
    </row>
    <row r="33" spans="1:7" ht="36" customHeight="1">
      <c r="A33" s="11">
        <v>21</v>
      </c>
      <c r="B33" s="3" t="s">
        <v>47</v>
      </c>
      <c r="C33" s="25" t="s">
        <v>48</v>
      </c>
      <c r="D33" s="40">
        <v>-2500000</v>
      </c>
      <c r="E33" s="40"/>
      <c r="F33" s="41">
        <f>SUM(F34+F35+F36)</f>
        <v>63909</v>
      </c>
      <c r="G33" s="41"/>
    </row>
    <row r="34" spans="1:7" ht="15">
      <c r="A34" s="11">
        <v>22</v>
      </c>
      <c r="B34" s="3" t="s">
        <v>49</v>
      </c>
      <c r="C34" s="4" t="s">
        <v>50</v>
      </c>
      <c r="D34" s="40">
        <v>245000</v>
      </c>
      <c r="E34" s="40"/>
      <c r="F34" s="41">
        <v>87964</v>
      </c>
      <c r="G34" s="41"/>
    </row>
    <row r="35" spans="1:7" ht="30" customHeight="1">
      <c r="A35" s="11">
        <v>24</v>
      </c>
      <c r="B35" s="3" t="s">
        <v>51</v>
      </c>
      <c r="C35" s="4" t="s">
        <v>52</v>
      </c>
      <c r="D35" s="40">
        <v>-2745000</v>
      </c>
      <c r="E35" s="40"/>
      <c r="F35" s="41">
        <v>-24055</v>
      </c>
      <c r="G35" s="41"/>
    </row>
    <row r="36" spans="1:7" ht="21.75" customHeight="1">
      <c r="A36" s="11">
        <v>23</v>
      </c>
      <c r="B36" s="3" t="s">
        <v>53</v>
      </c>
      <c r="C36" s="4" t="s">
        <v>54</v>
      </c>
      <c r="D36" s="40">
        <v>0</v>
      </c>
      <c r="E36" s="40"/>
      <c r="F36" s="38"/>
      <c r="G36" s="39"/>
    </row>
    <row r="37" spans="1:7" ht="19.5" customHeight="1">
      <c r="A37" s="11">
        <v>24</v>
      </c>
      <c r="B37" s="3" t="s">
        <v>55</v>
      </c>
      <c r="C37" s="4" t="s">
        <v>56</v>
      </c>
      <c r="D37" s="36">
        <v>0</v>
      </c>
      <c r="E37" s="37"/>
      <c r="F37" s="41">
        <f>SUM(F38+F41)</f>
        <v>16721253</v>
      </c>
      <c r="G37" s="41"/>
    </row>
    <row r="38" spans="1:7" ht="15">
      <c r="A38" s="11">
        <v>25</v>
      </c>
      <c r="B38" s="3" t="s">
        <v>57</v>
      </c>
      <c r="C38" s="4" t="s">
        <v>58</v>
      </c>
      <c r="D38" s="36">
        <v>0</v>
      </c>
      <c r="E38" s="37"/>
      <c r="F38" s="41">
        <f>SUM(F39)</f>
        <v>15778893</v>
      </c>
      <c r="G38" s="41"/>
    </row>
    <row r="39" spans="1:7" ht="32.25" customHeight="1">
      <c r="A39" s="11">
        <v>26</v>
      </c>
      <c r="B39" s="3" t="s">
        <v>59</v>
      </c>
      <c r="C39" s="4" t="s">
        <v>60</v>
      </c>
      <c r="D39" s="36">
        <v>0</v>
      </c>
      <c r="E39" s="37"/>
      <c r="F39" s="41">
        <f>SUM(F40)</f>
        <v>15778893</v>
      </c>
      <c r="G39" s="41"/>
    </row>
    <row r="40" spans="1:7" ht="31.5" customHeight="1">
      <c r="A40" s="11">
        <v>27</v>
      </c>
      <c r="B40" s="3" t="s">
        <v>110</v>
      </c>
      <c r="C40" s="4" t="s">
        <v>61</v>
      </c>
      <c r="D40" s="36">
        <v>0</v>
      </c>
      <c r="E40" s="37"/>
      <c r="F40" s="41">
        <v>15778893</v>
      </c>
      <c r="G40" s="41"/>
    </row>
    <row r="41" spans="1:7" ht="15">
      <c r="A41" s="11">
        <v>28</v>
      </c>
      <c r="B41" s="3" t="s">
        <v>62</v>
      </c>
      <c r="C41" s="4" t="s">
        <v>63</v>
      </c>
      <c r="D41" s="36">
        <v>0</v>
      </c>
      <c r="E41" s="37"/>
      <c r="F41" s="41">
        <f>SUM(F42)</f>
        <v>942360</v>
      </c>
      <c r="G41" s="41"/>
    </row>
    <row r="42" spans="1:7" ht="25.5" customHeight="1">
      <c r="A42" s="11">
        <v>29</v>
      </c>
      <c r="B42" s="3" t="s">
        <v>64</v>
      </c>
      <c r="C42" s="4" t="s">
        <v>65</v>
      </c>
      <c r="D42" s="36">
        <v>0</v>
      </c>
      <c r="E42" s="37"/>
      <c r="F42" s="41">
        <v>942360</v>
      </c>
      <c r="G42" s="41"/>
    </row>
    <row r="43" spans="1:7" ht="15">
      <c r="A43" s="11">
        <v>30</v>
      </c>
      <c r="B43" s="3" t="s">
        <v>66</v>
      </c>
      <c r="C43" s="4" t="s">
        <v>67</v>
      </c>
      <c r="D43" s="40">
        <v>212698000</v>
      </c>
      <c r="E43" s="40"/>
      <c r="F43" s="41">
        <f>SUM(F44)</f>
        <v>80187850</v>
      </c>
      <c r="G43" s="41"/>
    </row>
    <row r="44" spans="1:7" ht="26.25" customHeight="1">
      <c r="A44" s="11">
        <v>31</v>
      </c>
      <c r="B44" s="3" t="s">
        <v>68</v>
      </c>
      <c r="C44" s="4" t="s">
        <v>69</v>
      </c>
      <c r="D44" s="40">
        <v>212698001</v>
      </c>
      <c r="E44" s="40"/>
      <c r="F44" s="41">
        <f>SUM(F48)</f>
        <v>80187850</v>
      </c>
      <c r="G44" s="41"/>
    </row>
    <row r="45" spans="1:7" ht="24" customHeight="1" hidden="1">
      <c r="A45" s="11">
        <v>33</v>
      </c>
      <c r="B45" s="3" t="s">
        <v>115</v>
      </c>
      <c r="C45" s="4">
        <v>4210</v>
      </c>
      <c r="D45" s="36">
        <v>671000</v>
      </c>
      <c r="E45" s="37"/>
      <c r="F45" s="38">
        <f>SUM(F46+F47)</f>
        <v>0</v>
      </c>
      <c r="G45" s="39"/>
    </row>
    <row r="46" spans="1:7" ht="34.5" customHeight="1" hidden="1">
      <c r="A46" s="11">
        <v>34</v>
      </c>
      <c r="B46" s="3" t="s">
        <v>117</v>
      </c>
      <c r="C46" s="4">
        <v>421081</v>
      </c>
      <c r="D46" s="36">
        <v>363000</v>
      </c>
      <c r="E46" s="37"/>
      <c r="F46" s="38"/>
      <c r="G46" s="39"/>
    </row>
    <row r="47" spans="1:7" ht="24" customHeight="1" hidden="1">
      <c r="A47" s="11">
        <v>35</v>
      </c>
      <c r="B47" s="3" t="s">
        <v>116</v>
      </c>
      <c r="C47" s="4">
        <v>421082</v>
      </c>
      <c r="D47" s="36">
        <v>308000</v>
      </c>
      <c r="E47" s="37"/>
      <c r="F47" s="38"/>
      <c r="G47" s="39"/>
    </row>
    <row r="48" spans="1:7" ht="27" customHeight="1">
      <c r="A48" s="11">
        <v>32</v>
      </c>
      <c r="B48" s="3" t="s">
        <v>70</v>
      </c>
      <c r="C48" s="4" t="s">
        <v>71</v>
      </c>
      <c r="D48" s="40">
        <v>212027000</v>
      </c>
      <c r="E48" s="40"/>
      <c r="F48" s="41">
        <f>SUM(F49+F50+F51+F52)</f>
        <v>80187850</v>
      </c>
      <c r="G48" s="41"/>
    </row>
    <row r="49" spans="1:7" ht="18" customHeight="1">
      <c r="A49" s="11">
        <v>33</v>
      </c>
      <c r="B49" s="3" t="s">
        <v>72</v>
      </c>
      <c r="C49" s="4" t="s">
        <v>73</v>
      </c>
      <c r="D49" s="40">
        <v>92730000</v>
      </c>
      <c r="E49" s="40"/>
      <c r="F49" s="41">
        <v>38746000</v>
      </c>
      <c r="G49" s="41"/>
    </row>
    <row r="50" spans="1:7" ht="29.25" customHeight="1">
      <c r="A50" s="11">
        <v>34</v>
      </c>
      <c r="B50" s="3" t="s">
        <v>74</v>
      </c>
      <c r="C50" s="4" t="s">
        <v>75</v>
      </c>
      <c r="D50" s="40">
        <v>4092000</v>
      </c>
      <c r="E50" s="40"/>
      <c r="F50" s="41">
        <v>1830000</v>
      </c>
      <c r="G50" s="41"/>
    </row>
    <row r="51" spans="1:7" ht="33" customHeight="1">
      <c r="A51" s="11">
        <v>35</v>
      </c>
      <c r="B51" s="3" t="s">
        <v>111</v>
      </c>
      <c r="C51" s="4" t="s">
        <v>76</v>
      </c>
      <c r="D51" s="40">
        <v>111500000</v>
      </c>
      <c r="E51" s="40"/>
      <c r="F51" s="41">
        <v>39611850</v>
      </c>
      <c r="G51" s="41"/>
    </row>
    <row r="52" spans="1:7" ht="33" customHeight="1" hidden="1">
      <c r="A52" s="11">
        <v>34</v>
      </c>
      <c r="B52" s="3" t="s">
        <v>116</v>
      </c>
      <c r="C52" s="4">
        <v>431040</v>
      </c>
      <c r="D52" s="36">
        <v>3705000</v>
      </c>
      <c r="E52" s="37"/>
      <c r="F52" s="38"/>
      <c r="G52" s="39"/>
    </row>
    <row r="53" spans="1:7" ht="33" customHeight="1">
      <c r="A53" s="11">
        <v>36</v>
      </c>
      <c r="B53" s="3" t="s">
        <v>77</v>
      </c>
      <c r="C53" s="4" t="s">
        <v>6</v>
      </c>
      <c r="D53" s="40">
        <v>117129000</v>
      </c>
      <c r="E53" s="40"/>
      <c r="F53" s="41">
        <f>SUM(F54+F59+F66+F62+F75)</f>
        <v>5892170</v>
      </c>
      <c r="G53" s="41"/>
    </row>
    <row r="54" spans="1:7" ht="18.75" customHeight="1">
      <c r="A54" s="11">
        <v>37</v>
      </c>
      <c r="B54" s="3" t="s">
        <v>78</v>
      </c>
      <c r="C54" s="4" t="s">
        <v>79</v>
      </c>
      <c r="D54" s="40">
        <v>2745000</v>
      </c>
      <c r="E54" s="40"/>
      <c r="F54" s="41">
        <f>SUM(F55)</f>
        <v>24055</v>
      </c>
      <c r="G54" s="41"/>
    </row>
    <row r="55" spans="1:7" ht="19.5" customHeight="1">
      <c r="A55" s="11">
        <v>38</v>
      </c>
      <c r="B55" s="3" t="s">
        <v>80</v>
      </c>
      <c r="C55" s="4" t="s">
        <v>10</v>
      </c>
      <c r="D55" s="40">
        <v>2745000</v>
      </c>
      <c r="E55" s="40"/>
      <c r="F55" s="41">
        <f>SUM(F56)</f>
        <v>24055</v>
      </c>
      <c r="G55" s="41"/>
    </row>
    <row r="56" spans="1:7" ht="18.75" customHeight="1">
      <c r="A56" s="11">
        <v>39</v>
      </c>
      <c r="B56" s="3" t="s">
        <v>81</v>
      </c>
      <c r="C56" s="4" t="s">
        <v>20</v>
      </c>
      <c r="D56" s="40">
        <v>2745000</v>
      </c>
      <c r="E56" s="40"/>
      <c r="F56" s="41">
        <f>SUM(F57)</f>
        <v>24055</v>
      </c>
      <c r="G56" s="41"/>
    </row>
    <row r="57" spans="1:7" ht="18.75" customHeight="1">
      <c r="A57" s="11">
        <v>40</v>
      </c>
      <c r="B57" s="3" t="s">
        <v>82</v>
      </c>
      <c r="C57" s="4" t="s">
        <v>48</v>
      </c>
      <c r="D57" s="40">
        <v>2745000</v>
      </c>
      <c r="E57" s="40"/>
      <c r="F57" s="41">
        <f>SUM(F58)</f>
        <v>24055</v>
      </c>
      <c r="G57" s="41"/>
    </row>
    <row r="58" spans="1:7" ht="20.25" customHeight="1">
      <c r="A58" s="11">
        <v>41</v>
      </c>
      <c r="B58" s="3" t="s">
        <v>83</v>
      </c>
      <c r="C58" s="4" t="s">
        <v>84</v>
      </c>
      <c r="D58" s="40">
        <v>2745000</v>
      </c>
      <c r="E58" s="40"/>
      <c r="F58" s="41">
        <v>24055</v>
      </c>
      <c r="G58" s="41"/>
    </row>
    <row r="59" spans="1:7" ht="18.75" customHeight="1" hidden="1">
      <c r="A59" s="11">
        <v>42</v>
      </c>
      <c r="B59" s="3" t="s">
        <v>85</v>
      </c>
      <c r="C59" s="4" t="s">
        <v>86</v>
      </c>
      <c r="D59" s="36">
        <v>0</v>
      </c>
      <c r="E59" s="37"/>
      <c r="F59" s="41"/>
      <c r="G59" s="41"/>
    </row>
    <row r="60" spans="1:7" ht="22.5" customHeight="1" hidden="1">
      <c r="A60" s="11">
        <v>43</v>
      </c>
      <c r="B60" s="3" t="s">
        <v>87</v>
      </c>
      <c r="C60" s="4" t="s">
        <v>88</v>
      </c>
      <c r="D60" s="36">
        <v>0</v>
      </c>
      <c r="E60" s="37"/>
      <c r="F60" s="41"/>
      <c r="G60" s="41"/>
    </row>
    <row r="61" spans="1:7" ht="15" hidden="1">
      <c r="A61" s="11">
        <v>44</v>
      </c>
      <c r="B61" s="3" t="s">
        <v>89</v>
      </c>
      <c r="C61" s="4" t="s">
        <v>90</v>
      </c>
      <c r="D61" s="36">
        <v>0</v>
      </c>
      <c r="E61" s="37"/>
      <c r="F61" s="41"/>
      <c r="G61" s="41"/>
    </row>
    <row r="62" spans="1:7" ht="15">
      <c r="A62" s="11">
        <v>42</v>
      </c>
      <c r="B62" s="3" t="s">
        <v>104</v>
      </c>
      <c r="C62" s="4">
        <v>16</v>
      </c>
      <c r="D62" s="18"/>
      <c r="E62" s="19"/>
      <c r="F62" s="38">
        <f>SUM(F63)</f>
        <v>5411107</v>
      </c>
      <c r="G62" s="39"/>
    </row>
    <row r="63" spans="1:7" ht="15">
      <c r="A63" s="11">
        <v>43</v>
      </c>
      <c r="B63" s="3" t="s">
        <v>105</v>
      </c>
      <c r="C63" s="4" t="s">
        <v>58</v>
      </c>
      <c r="D63" s="18"/>
      <c r="E63" s="19"/>
      <c r="F63" s="38">
        <f>SUM(F64)</f>
        <v>5411107</v>
      </c>
      <c r="G63" s="39"/>
    </row>
    <row r="64" spans="1:7" ht="24" customHeight="1">
      <c r="A64" s="11">
        <v>44</v>
      </c>
      <c r="B64" s="3" t="s">
        <v>59</v>
      </c>
      <c r="C64" s="4">
        <v>401015</v>
      </c>
      <c r="D64" s="18"/>
      <c r="E64" s="19"/>
      <c r="F64" s="38">
        <f>SUM(F65)</f>
        <v>5411107</v>
      </c>
      <c r="G64" s="39"/>
    </row>
    <row r="65" spans="1:7" ht="30.75" customHeight="1">
      <c r="A65" s="11">
        <v>45</v>
      </c>
      <c r="B65" s="3" t="s">
        <v>106</v>
      </c>
      <c r="C65" s="4">
        <v>40101502</v>
      </c>
      <c r="D65" s="18"/>
      <c r="E65" s="19"/>
      <c r="F65" s="38">
        <v>5411107</v>
      </c>
      <c r="G65" s="39"/>
    </row>
    <row r="66" spans="1:7" ht="19.5" customHeight="1">
      <c r="A66" s="11">
        <v>46</v>
      </c>
      <c r="B66" s="3" t="s">
        <v>91</v>
      </c>
      <c r="C66" s="4" t="s">
        <v>67</v>
      </c>
      <c r="D66" s="40">
        <v>4355000</v>
      </c>
      <c r="E66" s="40"/>
      <c r="F66" s="41">
        <f>SUM(F67)</f>
        <v>457008</v>
      </c>
      <c r="G66" s="41"/>
    </row>
    <row r="67" spans="1:7" ht="22.5" customHeight="1">
      <c r="A67" s="11">
        <v>47</v>
      </c>
      <c r="B67" s="3" t="s">
        <v>92</v>
      </c>
      <c r="C67" s="4" t="s">
        <v>69</v>
      </c>
      <c r="D67" s="40">
        <v>4355000</v>
      </c>
      <c r="E67" s="40"/>
      <c r="F67" s="41">
        <f>SUM(F68)</f>
        <v>457008</v>
      </c>
      <c r="G67" s="41"/>
    </row>
    <row r="68" spans="1:7" ht="36" customHeight="1">
      <c r="A68" s="11">
        <v>48</v>
      </c>
      <c r="B68" s="3" t="s">
        <v>93</v>
      </c>
      <c r="C68" s="4" t="s">
        <v>71</v>
      </c>
      <c r="D68" s="40">
        <v>4355000</v>
      </c>
      <c r="E68" s="40"/>
      <c r="F68" s="41">
        <f>SUM(F69+F72+F74)</f>
        <v>457008</v>
      </c>
      <c r="G68" s="41"/>
    </row>
    <row r="69" spans="1:7" ht="35.25" customHeight="1">
      <c r="A69" s="11">
        <v>49</v>
      </c>
      <c r="B69" s="3" t="s">
        <v>94</v>
      </c>
      <c r="C69" s="4" t="s">
        <v>95</v>
      </c>
      <c r="D69" s="40">
        <v>2926000</v>
      </c>
      <c r="E69" s="40"/>
      <c r="F69" s="41">
        <v>457008</v>
      </c>
      <c r="G69" s="41"/>
    </row>
    <row r="70" spans="1:7" ht="35.25" customHeight="1" hidden="1">
      <c r="A70" s="11">
        <v>56</v>
      </c>
      <c r="B70" s="3" t="s">
        <v>101</v>
      </c>
      <c r="C70" s="4">
        <v>431016</v>
      </c>
      <c r="D70" s="36"/>
      <c r="E70" s="37"/>
      <c r="F70" s="34"/>
      <c r="G70" s="35"/>
    </row>
    <row r="71" spans="1:7" ht="28.5" customHeight="1" hidden="1">
      <c r="A71" s="11">
        <v>57</v>
      </c>
      <c r="B71" s="3" t="s">
        <v>102</v>
      </c>
      <c r="C71" s="4">
        <v>43101601</v>
      </c>
      <c r="D71" s="36"/>
      <c r="E71" s="37"/>
      <c r="F71" s="34"/>
      <c r="G71" s="35"/>
    </row>
    <row r="72" spans="1:7" ht="33.75" customHeight="1" hidden="1">
      <c r="A72" s="11">
        <v>55</v>
      </c>
      <c r="B72" s="3" t="s">
        <v>118</v>
      </c>
      <c r="C72" s="4">
        <v>431016</v>
      </c>
      <c r="D72" s="36">
        <v>1239000</v>
      </c>
      <c r="E72" s="37"/>
      <c r="F72" s="38">
        <f>SUM(F73)</f>
        <v>0</v>
      </c>
      <c r="G72" s="39"/>
    </row>
    <row r="73" spans="1:7" ht="28.5" customHeight="1" hidden="1">
      <c r="A73" s="11">
        <v>56</v>
      </c>
      <c r="B73" s="3" t="s">
        <v>119</v>
      </c>
      <c r="C73" s="4">
        <v>43101601</v>
      </c>
      <c r="D73" s="36">
        <v>1239000</v>
      </c>
      <c r="E73" s="37"/>
      <c r="F73" s="49"/>
      <c r="G73" s="50"/>
    </row>
    <row r="74" spans="1:7" ht="28.5" customHeight="1" hidden="1">
      <c r="A74" s="11">
        <v>57</v>
      </c>
      <c r="B74" s="3" t="s">
        <v>113</v>
      </c>
      <c r="C74" s="4">
        <v>431019</v>
      </c>
      <c r="D74" s="36">
        <v>190000</v>
      </c>
      <c r="E74" s="37"/>
      <c r="F74" s="38"/>
      <c r="G74" s="39"/>
    </row>
    <row r="75" spans="1:7" ht="30.75" customHeight="1" hidden="1">
      <c r="A75" s="11">
        <v>41</v>
      </c>
      <c r="B75" s="3" t="s">
        <v>107</v>
      </c>
      <c r="C75" s="4">
        <v>4810</v>
      </c>
      <c r="D75" s="36">
        <v>110029000</v>
      </c>
      <c r="E75" s="37"/>
      <c r="F75" s="43">
        <f>SUM(F76+F79)</f>
        <v>0</v>
      </c>
      <c r="G75" s="44"/>
    </row>
    <row r="76" spans="1:7" ht="30.75" customHeight="1" hidden="1">
      <c r="A76" s="11">
        <v>42</v>
      </c>
      <c r="B76" s="3" t="s">
        <v>120</v>
      </c>
      <c r="C76" s="4">
        <v>481001</v>
      </c>
      <c r="D76" s="36">
        <v>109874000</v>
      </c>
      <c r="E76" s="37"/>
      <c r="F76" s="38">
        <f>SUM(F77+F78)</f>
        <v>0</v>
      </c>
      <c r="G76" s="39"/>
    </row>
    <row r="77" spans="1:7" ht="30.75" customHeight="1" hidden="1">
      <c r="A77" s="11">
        <v>43</v>
      </c>
      <c r="B77" s="33" t="s">
        <v>124</v>
      </c>
      <c r="C77" s="4">
        <v>48100101</v>
      </c>
      <c r="D77" s="36">
        <v>109767000</v>
      </c>
      <c r="E77" s="37"/>
      <c r="F77" s="38"/>
      <c r="G77" s="39"/>
    </row>
    <row r="78" spans="1:7" ht="30.75" customHeight="1" hidden="1">
      <c r="A78" s="11">
        <v>38</v>
      </c>
      <c r="B78" s="3" t="s">
        <v>112</v>
      </c>
      <c r="C78" s="4">
        <v>48100102</v>
      </c>
      <c r="D78" s="47">
        <v>107000</v>
      </c>
      <c r="E78" s="48"/>
      <c r="F78" s="38"/>
      <c r="G78" s="39"/>
    </row>
    <row r="79" spans="1:7" ht="21" customHeight="1" hidden="1">
      <c r="A79" s="11">
        <v>62</v>
      </c>
      <c r="B79" s="3" t="s">
        <v>108</v>
      </c>
      <c r="C79" s="4">
        <v>481015</v>
      </c>
      <c r="D79" s="36">
        <v>155000</v>
      </c>
      <c r="E79" s="37"/>
      <c r="F79" s="38">
        <f>SUM(F80+F81)</f>
        <v>0</v>
      </c>
      <c r="G79" s="39"/>
    </row>
    <row r="80" spans="1:7" ht="21" customHeight="1" hidden="1">
      <c r="A80" s="11">
        <v>63</v>
      </c>
      <c r="B80" s="3" t="s">
        <v>109</v>
      </c>
      <c r="C80" s="4">
        <v>48101501</v>
      </c>
      <c r="D80" s="36">
        <v>155000</v>
      </c>
      <c r="E80" s="37"/>
      <c r="F80" s="38"/>
      <c r="G80" s="39"/>
    </row>
    <row r="81" spans="1:7" ht="22.5" customHeight="1" hidden="1">
      <c r="A81" s="11">
        <v>56</v>
      </c>
      <c r="B81" s="3" t="s">
        <v>112</v>
      </c>
      <c r="C81" s="4">
        <v>48101502</v>
      </c>
      <c r="D81" s="36"/>
      <c r="E81" s="37"/>
      <c r="F81" s="45"/>
      <c r="G81" s="46"/>
    </row>
    <row r="82" spans="1:7" ht="33" customHeight="1" hidden="1">
      <c r="A82" s="12"/>
      <c r="B82" s="6"/>
      <c r="C82" s="7"/>
      <c r="D82" s="8"/>
      <c r="E82" s="8"/>
      <c r="F82" s="22"/>
      <c r="G82" s="30"/>
    </row>
    <row r="83" spans="1:7" ht="15.75" customHeight="1" hidden="1">
      <c r="A83" s="12"/>
      <c r="B83" s="6"/>
      <c r="C83" s="7"/>
      <c r="D83" s="8"/>
      <c r="E83" s="8"/>
      <c r="F83" s="22"/>
      <c r="G83" s="30"/>
    </row>
    <row r="84" spans="1:7" ht="15" customHeight="1" hidden="1">
      <c r="A84" s="51" t="s">
        <v>121</v>
      </c>
      <c r="B84" s="51"/>
      <c r="C84" s="51"/>
      <c r="D84" s="51"/>
      <c r="E84" s="51"/>
      <c r="F84" s="51"/>
      <c r="G84" s="51"/>
    </row>
    <row r="85" spans="1:7" ht="17.25" customHeight="1" hidden="1">
      <c r="A85" s="13"/>
      <c r="B85" s="61" t="s">
        <v>122</v>
      </c>
      <c r="C85" s="61"/>
      <c r="D85" s="61"/>
      <c r="E85" s="53"/>
      <c r="F85" s="53"/>
      <c r="G85" s="53"/>
    </row>
    <row r="86" spans="1:7" ht="16.5" customHeight="1" hidden="1">
      <c r="A86" s="13"/>
      <c r="B86" s="62" t="s">
        <v>123</v>
      </c>
      <c r="C86" s="62"/>
      <c r="D86" s="62"/>
      <c r="E86" s="42"/>
      <c r="F86" s="42"/>
      <c r="G86" s="42"/>
    </row>
    <row r="87" spans="1:7" ht="15" hidden="1">
      <c r="A87" s="13"/>
      <c r="B87" s="15"/>
      <c r="C87" s="14"/>
      <c r="D87" s="14"/>
      <c r="E87" s="14"/>
      <c r="F87" s="23"/>
      <c r="G87" s="31"/>
    </row>
    <row r="88" spans="1:7" ht="42" customHeight="1" hidden="1">
      <c r="A88" s="52" t="s">
        <v>100</v>
      </c>
      <c r="B88" s="52"/>
      <c r="C88" s="52"/>
      <c r="D88" s="52"/>
      <c r="E88" s="52"/>
      <c r="F88" s="52"/>
      <c r="G88" s="52"/>
    </row>
    <row r="89" spans="1:7" ht="23.25" customHeight="1">
      <c r="A89" s="20"/>
      <c r="B89" s="20"/>
      <c r="C89" s="20"/>
      <c r="D89" s="20"/>
      <c r="E89" s="20"/>
      <c r="F89" s="24"/>
      <c r="G89" s="32"/>
    </row>
    <row r="90" spans="1:7" ht="16.5" customHeight="1">
      <c r="A90" s="52" t="s">
        <v>99</v>
      </c>
      <c r="B90" s="52"/>
      <c r="C90" s="52"/>
      <c r="D90" s="52"/>
      <c r="E90" s="52"/>
      <c r="F90" s="52"/>
      <c r="G90" s="52"/>
    </row>
    <row r="91" spans="1:7" ht="15" customHeight="1">
      <c r="A91" s="60" t="s">
        <v>128</v>
      </c>
      <c r="B91" s="60"/>
      <c r="C91" s="60"/>
      <c r="D91" s="60"/>
      <c r="E91" s="60"/>
      <c r="F91" s="60"/>
      <c r="G91" s="60"/>
    </row>
    <row r="92" ht="6.75" customHeight="1"/>
    <row r="98" ht="24.75" customHeight="1">
      <c r="C98" s="16"/>
    </row>
    <row r="99" ht="21.75" customHeight="1">
      <c r="C99" s="16"/>
    </row>
    <row r="100" ht="12.75" customHeight="1">
      <c r="C100" s="17"/>
    </row>
  </sheetData>
  <sheetProtection/>
  <mergeCells count="151">
    <mergeCell ref="A90:G90"/>
    <mergeCell ref="B85:D85"/>
    <mergeCell ref="B86:D86"/>
    <mergeCell ref="D42:E42"/>
    <mergeCell ref="D60:E60"/>
    <mergeCell ref="F65:G65"/>
    <mergeCell ref="F48:G48"/>
    <mergeCell ref="F53:G53"/>
    <mergeCell ref="D49:E49"/>
    <mergeCell ref="F49:G49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D20:E20"/>
    <mergeCell ref="F20:G20"/>
    <mergeCell ref="D11:E11"/>
    <mergeCell ref="D16:E16"/>
    <mergeCell ref="F11:G11"/>
    <mergeCell ref="D17:E17"/>
    <mergeCell ref="F16:G16"/>
    <mergeCell ref="D15:E15"/>
    <mergeCell ref="F2:G2"/>
    <mergeCell ref="F1:G1"/>
    <mergeCell ref="A91:G91"/>
    <mergeCell ref="D12:E12"/>
    <mergeCell ref="F12:G12"/>
    <mergeCell ref="F19:G19"/>
    <mergeCell ref="D14:E14"/>
    <mergeCell ref="F14:G14"/>
    <mergeCell ref="D18:E18"/>
    <mergeCell ref="D35:E35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7:G27"/>
    <mergeCell ref="D28:E28"/>
    <mergeCell ref="F28:G28"/>
    <mergeCell ref="D25:E25"/>
    <mergeCell ref="F25:G25"/>
    <mergeCell ref="D26:E26"/>
    <mergeCell ref="F26:G26"/>
    <mergeCell ref="D27:E27"/>
    <mergeCell ref="F31:G31"/>
    <mergeCell ref="D32:E32"/>
    <mergeCell ref="F32:G32"/>
    <mergeCell ref="D29:E29"/>
    <mergeCell ref="F29:G29"/>
    <mergeCell ref="D30:E30"/>
    <mergeCell ref="F30:G30"/>
    <mergeCell ref="D31:E31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A88:G88"/>
    <mergeCell ref="F67:G67"/>
    <mergeCell ref="F62:G62"/>
    <mergeCell ref="F63:G63"/>
    <mergeCell ref="F64:G64"/>
    <mergeCell ref="D70:E70"/>
    <mergeCell ref="D66:E66"/>
    <mergeCell ref="F66:G66"/>
    <mergeCell ref="E85:G85"/>
    <mergeCell ref="F76:G76"/>
    <mergeCell ref="A84:G84"/>
    <mergeCell ref="D68:E68"/>
    <mergeCell ref="F68:G68"/>
    <mergeCell ref="D69:E69"/>
    <mergeCell ref="D75:E75"/>
    <mergeCell ref="D79:E79"/>
    <mergeCell ref="D72:E72"/>
    <mergeCell ref="F69:G69"/>
    <mergeCell ref="F78:G78"/>
    <mergeCell ref="F74:G74"/>
    <mergeCell ref="D76:E76"/>
    <mergeCell ref="F72:G72"/>
    <mergeCell ref="F73:G73"/>
    <mergeCell ref="D52:E52"/>
    <mergeCell ref="F52:G52"/>
    <mergeCell ref="D74:E74"/>
    <mergeCell ref="F57:G57"/>
    <mergeCell ref="D54:E54"/>
    <mergeCell ref="F54:G54"/>
    <mergeCell ref="D55:E55"/>
    <mergeCell ref="E86:G86"/>
    <mergeCell ref="D81:E81"/>
    <mergeCell ref="F75:G75"/>
    <mergeCell ref="F79:G79"/>
    <mergeCell ref="F81:G81"/>
    <mergeCell ref="F77:G77"/>
    <mergeCell ref="D77:E77"/>
    <mergeCell ref="F80:G80"/>
    <mergeCell ref="D80:E80"/>
    <mergeCell ref="D78:E78"/>
    <mergeCell ref="F59:G59"/>
    <mergeCell ref="F60:G60"/>
    <mergeCell ref="D71:E71"/>
    <mergeCell ref="D73:E73"/>
    <mergeCell ref="D59:E59"/>
    <mergeCell ref="F61:G61"/>
    <mergeCell ref="D61:E61"/>
    <mergeCell ref="D67:E67"/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2023-04-26T06:40:16Z</cp:lastPrinted>
  <dcterms:modified xsi:type="dcterms:W3CDTF">2023-04-26T06:44:10Z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